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Proyección so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C39" i="1"/>
  <c r="B39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  <c r="P23" i="1"/>
  <c r="N23" i="1"/>
  <c r="P21" i="1"/>
  <c r="P25" i="1" s="1"/>
  <c r="N21" i="1"/>
  <c r="N25" i="1" s="1"/>
</calcChain>
</file>

<file path=xl/sharedStrings.xml><?xml version="1.0" encoding="utf-8"?>
<sst xmlns="http://schemas.openxmlformats.org/spreadsheetml/2006/main" count="44" uniqueCount="27">
  <si>
    <t>Fecha de corte 30 de enero de 2018</t>
  </si>
  <si>
    <t xml:space="preserve">PROYECCIÓN SOCIAL </t>
  </si>
  <si>
    <t>Sede - Seccional - VUAD</t>
  </si>
  <si>
    <t>2015-I</t>
  </si>
  <si>
    <t>2015-II</t>
  </si>
  <si>
    <t>2016-I</t>
  </si>
  <si>
    <t>2016-II</t>
  </si>
  <si>
    <t>2017-I</t>
  </si>
  <si>
    <t>Personas impactadas</t>
  </si>
  <si>
    <t>Centros de Proyección Social Activos (CPS)</t>
  </si>
  <si>
    <t>Proyectos ejecutados</t>
  </si>
  <si>
    <t>Bogotá/VUAD</t>
  </si>
  <si>
    <t>Bucaramanga*</t>
  </si>
  <si>
    <t>Tunja</t>
  </si>
  <si>
    <t>Medellín</t>
  </si>
  <si>
    <t>Villavicencio</t>
  </si>
  <si>
    <t>Total</t>
  </si>
  <si>
    <t>* En la Seccional de Bucaramanga la Proyección social incluye los servicios odontológicos y de optometría, los cuales son brindados fuera del Centro de Proyección Social, a diferencia del resto de Sedes y Seccionales.</t>
  </si>
  <si>
    <t>2017-II</t>
  </si>
  <si>
    <t xml:space="preserve">Proyectos de Extensión </t>
  </si>
  <si>
    <t>Personas Impactadas</t>
  </si>
  <si>
    <t>Educación Continua</t>
  </si>
  <si>
    <t>Personas Beneficiadas</t>
  </si>
  <si>
    <t>Bogotá</t>
  </si>
  <si>
    <t>VUAD</t>
  </si>
  <si>
    <t>Fuente: Unidad de Proyección Social</t>
  </si>
  <si>
    <t>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</si>
</sst>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77E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 applyAlignment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0" fillId="0" borderId="0" xfId="0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3" fontId="3" fillId="3" borderId="6" xfId="2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3" borderId="9" xfId="2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1" xfId="2" applyNumberFormat="1" applyFont="1" applyFill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3" fontId="6" fillId="3" borderId="13" xfId="2" applyNumberFormat="1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455084</xdr:colOff>
      <xdr:row>0</xdr:row>
      <xdr:rowOff>74083</xdr:rowOff>
    </xdr:from>
    <xdr:to>
      <xdr:col>8</xdr:col>
      <xdr:colOff>238389</xdr:colOff>
      <xdr:row>5</xdr:row>
      <xdr:rowOff>139212</xdr:rowOff>
    </xdr:to>
    <xdr:pic>
      <xdr:nvPicPr>
        <xdr:cNvPr id="5" name="Imagen 4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4988984" y="74083"/>
          <a:ext cx="3974305" cy="103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453571</xdr:colOff>
      <xdr:row>6</xdr:row>
      <xdr:rowOff>137583</xdr:rowOff>
    </xdr:from>
    <xdr:to>
      <xdr:col>10</xdr:col>
      <xdr:colOff>1022719</xdr:colOff>
      <xdr:row>12</xdr:row>
      <xdr:rowOff>133046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82"/>
        <a:stretch/>
      </xdr:blipFill>
      <xdr:spPr bwMode="auto">
        <a:xfrm>
          <a:off x="1844221" y="1309158"/>
          <a:ext cx="9998898" cy="1195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377E"/>
  </sheetPr>
  <dimension ref="A1:S44"/>
  <sheetViews>
    <sheetView showGridLines="0" tabSelected="1" zoomScale="88" zoomScaleNormal="88" zoomScaleSheetLayoutView="82" workbookViewId="0">
      <selection activeCell="I34" sqref="I34"/>
    </sheetView>
  </sheetViews>
  <sheetFormatPr baseColWidth="10" defaultRowHeight="15" x14ac:dyDescent="0.25"/>
  <cols>
    <col min="1" max="1" width="20.85546875" customWidth="1"/>
    <col min="2" max="13" width="15.7109375" customWidth="1"/>
    <col min="14" max="16" width="13.285156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0.75" customHeight="1" x14ac:dyDescent="0.25">
      <c r="A16" s="62" t="s">
        <v>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2"/>
      <c r="R16" s="2"/>
      <c r="S16" s="2"/>
    </row>
    <row r="17" spans="1:19" ht="16.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  <c r="O17" s="4"/>
      <c r="P17" s="4"/>
      <c r="Q17" s="4"/>
      <c r="R17" s="4"/>
      <c r="S17" s="4"/>
    </row>
    <row r="18" spans="1:19" ht="30.75" customHeight="1" thickBot="1" x14ac:dyDescent="0.3">
      <c r="A18" s="57" t="s">
        <v>2</v>
      </c>
      <c r="B18" s="64" t="s">
        <v>3</v>
      </c>
      <c r="C18" s="65"/>
      <c r="D18" s="66"/>
      <c r="E18" s="64" t="s">
        <v>4</v>
      </c>
      <c r="F18" s="65"/>
      <c r="G18" s="66"/>
      <c r="H18" s="64" t="s">
        <v>5</v>
      </c>
      <c r="I18" s="65"/>
      <c r="J18" s="66"/>
      <c r="K18" s="64" t="s">
        <v>6</v>
      </c>
      <c r="L18" s="65"/>
      <c r="M18" s="66"/>
      <c r="N18" s="64" t="s">
        <v>7</v>
      </c>
      <c r="O18" s="65"/>
      <c r="P18" s="66"/>
      <c r="Q18" s="4"/>
      <c r="R18" s="4"/>
      <c r="S18" s="4"/>
    </row>
    <row r="19" spans="1:19" ht="77.25" customHeight="1" thickBot="1" x14ac:dyDescent="0.3">
      <c r="A19" s="63"/>
      <c r="B19" s="5" t="s">
        <v>8</v>
      </c>
      <c r="C19" s="6" t="s">
        <v>9</v>
      </c>
      <c r="D19" s="7" t="s">
        <v>10</v>
      </c>
      <c r="E19" s="5" t="s">
        <v>8</v>
      </c>
      <c r="F19" s="6" t="s">
        <v>9</v>
      </c>
      <c r="G19" s="7" t="s">
        <v>10</v>
      </c>
      <c r="H19" s="5" t="s">
        <v>8</v>
      </c>
      <c r="I19" s="6" t="s">
        <v>9</v>
      </c>
      <c r="J19" s="7" t="s">
        <v>10</v>
      </c>
      <c r="K19" s="5" t="s">
        <v>8</v>
      </c>
      <c r="L19" s="6" t="s">
        <v>9</v>
      </c>
      <c r="M19" s="7" t="s">
        <v>10</v>
      </c>
      <c r="N19" s="5" t="s">
        <v>8</v>
      </c>
      <c r="O19" s="6" t="s">
        <v>9</v>
      </c>
      <c r="P19" s="7" t="s">
        <v>10</v>
      </c>
      <c r="Q19" s="4"/>
      <c r="R19" s="4"/>
      <c r="S19" s="4"/>
    </row>
    <row r="20" spans="1:19" ht="24" customHeight="1" x14ac:dyDescent="0.25">
      <c r="A20" s="8" t="s">
        <v>11</v>
      </c>
      <c r="B20" s="9">
        <v>1335</v>
      </c>
      <c r="C20" s="10">
        <v>4</v>
      </c>
      <c r="D20" s="11">
        <v>58</v>
      </c>
      <c r="E20" s="9">
        <v>1483</v>
      </c>
      <c r="F20" s="10">
        <v>4</v>
      </c>
      <c r="G20" s="11">
        <v>60</v>
      </c>
      <c r="H20" s="12">
        <v>1988</v>
      </c>
      <c r="I20" s="13">
        <v>4</v>
      </c>
      <c r="J20" s="14">
        <v>78</v>
      </c>
      <c r="K20" s="15">
        <v>25289</v>
      </c>
      <c r="L20" s="10">
        <v>4</v>
      </c>
      <c r="M20" s="16">
        <v>352</v>
      </c>
      <c r="N20" s="17">
        <v>15619</v>
      </c>
      <c r="O20" s="18">
        <v>4</v>
      </c>
      <c r="P20" s="19">
        <v>460</v>
      </c>
      <c r="Q20" s="4"/>
      <c r="R20" s="4"/>
      <c r="S20" s="4"/>
    </row>
    <row r="21" spans="1:19" ht="24" customHeight="1" x14ac:dyDescent="0.25">
      <c r="A21" s="8" t="s">
        <v>12</v>
      </c>
      <c r="B21" s="20">
        <v>31105</v>
      </c>
      <c r="C21" s="18">
        <v>0</v>
      </c>
      <c r="D21" s="21">
        <v>115</v>
      </c>
      <c r="E21" s="20">
        <v>38881</v>
      </c>
      <c r="F21" s="18">
        <v>1</v>
      </c>
      <c r="G21" s="19">
        <v>143</v>
      </c>
      <c r="H21" s="22">
        <v>32075</v>
      </c>
      <c r="I21" s="23">
        <v>1</v>
      </c>
      <c r="J21" s="24">
        <v>139</v>
      </c>
      <c r="K21" s="25">
        <v>23241</v>
      </c>
      <c r="L21" s="18">
        <v>1</v>
      </c>
      <c r="M21" s="19">
        <v>73</v>
      </c>
      <c r="N21" s="17">
        <f>2309+8702+33324</f>
        <v>44335</v>
      </c>
      <c r="O21" s="18">
        <v>1</v>
      </c>
      <c r="P21" s="19">
        <f>17+6+15+2+9+8</f>
        <v>57</v>
      </c>
      <c r="Q21" s="4"/>
      <c r="R21" s="4"/>
      <c r="S21" s="4"/>
    </row>
    <row r="22" spans="1:19" ht="24" customHeight="1" x14ac:dyDescent="0.25">
      <c r="A22" s="8" t="s">
        <v>13</v>
      </c>
      <c r="B22" s="20">
        <v>3631</v>
      </c>
      <c r="C22" s="18">
        <v>1</v>
      </c>
      <c r="D22" s="21">
        <v>43</v>
      </c>
      <c r="E22" s="20">
        <v>5104</v>
      </c>
      <c r="F22" s="18">
        <v>1</v>
      </c>
      <c r="G22" s="21">
        <v>31</v>
      </c>
      <c r="H22" s="22">
        <v>7018</v>
      </c>
      <c r="I22" s="23">
        <v>1</v>
      </c>
      <c r="J22" s="26">
        <v>33</v>
      </c>
      <c r="K22" s="25">
        <v>5912</v>
      </c>
      <c r="L22" s="18">
        <v>1</v>
      </c>
      <c r="M22" s="19">
        <v>33</v>
      </c>
      <c r="N22" s="25">
        <v>2150</v>
      </c>
      <c r="O22" s="23">
        <v>1</v>
      </c>
      <c r="P22" s="24">
        <v>34</v>
      </c>
      <c r="Q22" s="4"/>
      <c r="R22" s="4"/>
      <c r="S22" s="4"/>
    </row>
    <row r="23" spans="1:19" ht="24" customHeight="1" x14ac:dyDescent="0.25">
      <c r="A23" s="8" t="s">
        <v>14</v>
      </c>
      <c r="B23" s="20">
        <v>900</v>
      </c>
      <c r="C23" s="27">
        <v>0</v>
      </c>
      <c r="D23" s="21">
        <v>4</v>
      </c>
      <c r="E23" s="20">
        <v>80</v>
      </c>
      <c r="F23" s="18">
        <v>1</v>
      </c>
      <c r="G23" s="21">
        <v>1</v>
      </c>
      <c r="H23" s="22">
        <v>80</v>
      </c>
      <c r="I23" s="23">
        <v>1</v>
      </c>
      <c r="J23" s="26">
        <v>1</v>
      </c>
      <c r="K23" s="25">
        <v>1791</v>
      </c>
      <c r="L23" s="18">
        <v>1</v>
      </c>
      <c r="M23" s="19">
        <v>5</v>
      </c>
      <c r="N23" s="17">
        <f>45+464+284+53+314+216+500+185+43</f>
        <v>2104</v>
      </c>
      <c r="O23" s="18">
        <v>1</v>
      </c>
      <c r="P23" s="19">
        <f>4+4</f>
        <v>8</v>
      </c>
      <c r="Q23" s="4"/>
      <c r="R23" s="4"/>
      <c r="S23" s="4"/>
    </row>
    <row r="24" spans="1:19" ht="24" customHeight="1" thickBot="1" x14ac:dyDescent="0.3">
      <c r="A24" s="28" t="s">
        <v>15</v>
      </c>
      <c r="B24" s="29">
        <v>260</v>
      </c>
      <c r="C24" s="30">
        <v>2</v>
      </c>
      <c r="D24" s="31">
        <v>3</v>
      </c>
      <c r="E24" s="32">
        <v>350</v>
      </c>
      <c r="F24" s="33">
        <v>2</v>
      </c>
      <c r="G24" s="34">
        <v>5</v>
      </c>
      <c r="H24" s="35">
        <v>470</v>
      </c>
      <c r="I24" s="36">
        <v>2</v>
      </c>
      <c r="J24" s="37">
        <v>13</v>
      </c>
      <c r="K24" s="38">
        <v>4025</v>
      </c>
      <c r="L24" s="33">
        <v>2</v>
      </c>
      <c r="M24" s="39">
        <v>9</v>
      </c>
      <c r="N24" s="17">
        <v>3107</v>
      </c>
      <c r="O24" s="18">
        <v>2</v>
      </c>
      <c r="P24" s="19">
        <v>9</v>
      </c>
      <c r="Q24" s="4"/>
      <c r="R24" s="4"/>
      <c r="S24" s="4"/>
    </row>
    <row r="25" spans="1:19" ht="24" customHeight="1" thickBot="1" x14ac:dyDescent="0.3">
      <c r="A25" s="40" t="s">
        <v>16</v>
      </c>
      <c r="B25" s="41">
        <f t="shared" ref="B25:J25" si="0">SUM(B20:B24)</f>
        <v>37231</v>
      </c>
      <c r="C25" s="42">
        <f t="shared" si="0"/>
        <v>7</v>
      </c>
      <c r="D25" s="43">
        <f t="shared" si="0"/>
        <v>223</v>
      </c>
      <c r="E25" s="41">
        <f t="shared" si="0"/>
        <v>45898</v>
      </c>
      <c r="F25" s="42">
        <f t="shared" si="0"/>
        <v>9</v>
      </c>
      <c r="G25" s="43">
        <f t="shared" si="0"/>
        <v>240</v>
      </c>
      <c r="H25" s="41">
        <f t="shared" si="0"/>
        <v>41631</v>
      </c>
      <c r="I25" s="42">
        <f t="shared" si="0"/>
        <v>9</v>
      </c>
      <c r="J25" s="43">
        <f t="shared" si="0"/>
        <v>264</v>
      </c>
      <c r="K25" s="41">
        <f t="shared" ref="K25:P25" si="1">SUM(K20:K24)</f>
        <v>60258</v>
      </c>
      <c r="L25" s="42">
        <f t="shared" si="1"/>
        <v>9</v>
      </c>
      <c r="M25" s="43">
        <f t="shared" si="1"/>
        <v>472</v>
      </c>
      <c r="N25" s="41">
        <f t="shared" si="1"/>
        <v>67315</v>
      </c>
      <c r="O25" s="42">
        <f t="shared" si="1"/>
        <v>9</v>
      </c>
      <c r="P25" s="43">
        <f t="shared" si="1"/>
        <v>568</v>
      </c>
      <c r="Q25" s="4"/>
      <c r="R25" s="4"/>
      <c r="S25" s="4"/>
    </row>
    <row r="26" spans="1:19" x14ac:dyDescent="0.25">
      <c r="A26" s="56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"/>
      <c r="O26" s="4"/>
      <c r="P26" s="4"/>
      <c r="Q26" s="4"/>
      <c r="R26" s="4"/>
      <c r="S26" s="4"/>
    </row>
    <row r="27" spans="1:19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"/>
      <c r="O27" s="4"/>
      <c r="P27" s="4"/>
      <c r="Q27" s="4"/>
      <c r="R27" s="4"/>
      <c r="S27" s="4"/>
    </row>
    <row r="28" spans="1:19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thickBot="1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30" customHeight="1" x14ac:dyDescent="0.25">
      <c r="A31" s="57" t="s">
        <v>2</v>
      </c>
      <c r="B31" s="59" t="s">
        <v>18</v>
      </c>
      <c r="C31" s="60"/>
      <c r="D31" s="60"/>
      <c r="E31" s="6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45.75" customHeight="1" thickBot="1" x14ac:dyDescent="0.3">
      <c r="A32" s="58"/>
      <c r="B32" s="44" t="s">
        <v>19</v>
      </c>
      <c r="C32" s="45" t="s">
        <v>20</v>
      </c>
      <c r="D32" s="45" t="s">
        <v>21</v>
      </c>
      <c r="E32" s="46" t="s">
        <v>22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30" customHeight="1" x14ac:dyDescent="0.25">
      <c r="A33" s="47" t="s">
        <v>23</v>
      </c>
      <c r="B33" s="48">
        <v>179</v>
      </c>
      <c r="C33" s="10">
        <v>6509</v>
      </c>
      <c r="D33" s="10">
        <v>109</v>
      </c>
      <c r="E33" s="49">
        <v>11476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30" customHeight="1" x14ac:dyDescent="0.25">
      <c r="A34" s="8" t="s">
        <v>26</v>
      </c>
      <c r="B34" s="50">
        <v>5</v>
      </c>
      <c r="C34" s="18">
        <v>141</v>
      </c>
      <c r="D34" s="18">
        <v>134</v>
      </c>
      <c r="E34" s="51">
        <v>2032</v>
      </c>
    </row>
    <row r="35" spans="1:19" ht="30" customHeight="1" x14ac:dyDescent="0.25">
      <c r="A35" s="8" t="s">
        <v>13</v>
      </c>
      <c r="B35" s="52">
        <v>33</v>
      </c>
      <c r="C35" s="23">
        <v>9731</v>
      </c>
      <c r="D35" s="23">
        <v>149</v>
      </c>
      <c r="E35" s="51">
        <v>15153</v>
      </c>
    </row>
    <row r="36" spans="1:19" ht="30" customHeight="1" x14ac:dyDescent="0.25">
      <c r="A36" s="8" t="s">
        <v>14</v>
      </c>
      <c r="B36" s="50">
        <v>11</v>
      </c>
      <c r="C36" s="18">
        <v>134</v>
      </c>
      <c r="D36" s="18">
        <v>20</v>
      </c>
      <c r="E36" s="51">
        <v>698</v>
      </c>
    </row>
    <row r="37" spans="1:19" ht="30" customHeight="1" x14ac:dyDescent="0.25">
      <c r="A37" s="8" t="s">
        <v>15</v>
      </c>
      <c r="B37" s="50">
        <v>1</v>
      </c>
      <c r="C37" s="18">
        <v>0</v>
      </c>
      <c r="D37" s="18">
        <v>33</v>
      </c>
      <c r="E37" s="51">
        <v>4464</v>
      </c>
    </row>
    <row r="38" spans="1:19" ht="30" customHeight="1" thickBot="1" x14ac:dyDescent="0.3">
      <c r="A38" s="28" t="s">
        <v>24</v>
      </c>
      <c r="B38" s="53">
        <v>32</v>
      </c>
      <c r="C38" s="33">
        <v>708</v>
      </c>
      <c r="D38" s="33">
        <v>26</v>
      </c>
      <c r="E38" s="54">
        <v>1036</v>
      </c>
    </row>
    <row r="39" spans="1:19" ht="30" customHeight="1" thickBot="1" x14ac:dyDescent="0.3">
      <c r="A39" s="40" t="s">
        <v>16</v>
      </c>
      <c r="B39" s="55">
        <f>SUM(B33:B38)</f>
        <v>261</v>
      </c>
      <c r="C39" s="42">
        <f>SUM(C33:C38)</f>
        <v>17223</v>
      </c>
      <c r="D39" s="42">
        <f>SUM(D33:D38)</f>
        <v>471</v>
      </c>
      <c r="E39" s="43">
        <f>SUM(E33:E38)</f>
        <v>34859</v>
      </c>
    </row>
    <row r="44" spans="1:19" x14ac:dyDescent="0.25">
      <c r="A44" s="4" t="s">
        <v>25</v>
      </c>
    </row>
  </sheetData>
  <sheetProtection algorithmName="SHA-512" hashValue="eoBNdPDySREStN+HSsQcxeUQuRLkn8Okl+eI4B6TkhPiJ2ECyjna6CAjWvyX9jb7oUWH++GrV/uhl6tMLOd9xA==" saltValue="mDIIbXU7WFLFpj6n5JWObw==" spinCount="100000" sheet="1" objects="1" scenarios="1"/>
  <mergeCells count="10">
    <mergeCell ref="A26:M28"/>
    <mergeCell ref="A31:A32"/>
    <mergeCell ref="B31:E31"/>
    <mergeCell ref="A16:P16"/>
    <mergeCell ref="A18:A19"/>
    <mergeCell ref="B18:D18"/>
    <mergeCell ref="E18:G18"/>
    <mergeCell ref="H18:J18"/>
    <mergeCell ref="K18:M18"/>
    <mergeCell ref="N18:P18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Proyección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2018-04-17T21:34:17Z</dcterms:created>
  <dcterms:modified xsi:type="dcterms:W3CDTF">2018-05-09T21:47:03Z</dcterms:modified>
</cp:coreProperties>
</file>