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nforme Rector\Informe Padre Juan Ubaldo\Boletín estadístico 2016-II 17.02.2017\Boletín 2017-I\Pagina Web\"/>
    </mc:Choice>
  </mc:AlternateContent>
  <bookViews>
    <workbookView xWindow="0" yWindow="0" windowWidth="20490" windowHeight="6855"/>
  </bookViews>
  <sheets>
    <sheet name="Oferta de acreditación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" i="1" l="1"/>
  <c r="Z38" i="1"/>
  <c r="Y38" i="1"/>
  <c r="X38" i="1"/>
  <c r="W38" i="1"/>
  <c r="U38" i="1"/>
  <c r="T38" i="1"/>
  <c r="S38" i="1"/>
  <c r="R38" i="1"/>
  <c r="P38" i="1"/>
  <c r="O38" i="1"/>
  <c r="N38" i="1"/>
  <c r="M38" i="1"/>
  <c r="K38" i="1"/>
  <c r="J38" i="1"/>
  <c r="I38" i="1"/>
  <c r="H38" i="1"/>
  <c r="G38" i="1"/>
  <c r="F38" i="1"/>
  <c r="E38" i="1"/>
  <c r="D38" i="1"/>
  <c r="C38" i="1"/>
  <c r="V37" i="1"/>
  <c r="Q37" i="1"/>
  <c r="L37" i="1"/>
  <c r="B37" i="1"/>
  <c r="V36" i="1"/>
  <c r="Q36" i="1"/>
  <c r="L36" i="1"/>
  <c r="B36" i="1"/>
  <c r="V35" i="1"/>
  <c r="Q35" i="1"/>
  <c r="L35" i="1"/>
  <c r="B35" i="1"/>
  <c r="V34" i="1"/>
  <c r="Q34" i="1"/>
  <c r="L34" i="1"/>
  <c r="B34" i="1"/>
  <c r="V33" i="1"/>
  <c r="Q33" i="1"/>
  <c r="L33" i="1"/>
  <c r="B33" i="1"/>
  <c r="V32" i="1"/>
  <c r="V38" i="1" s="1"/>
  <c r="Q32" i="1"/>
  <c r="Q38" i="1" s="1"/>
  <c r="L32" i="1"/>
  <c r="L38" i="1" s="1"/>
  <c r="B32" i="1"/>
  <c r="B38" i="1" s="1"/>
  <c r="AA27" i="1"/>
  <c r="Z27" i="1"/>
  <c r="F45" i="1" s="1"/>
  <c r="Y27" i="1"/>
  <c r="F44" i="1" s="1"/>
  <c r="X27" i="1"/>
  <c r="F43" i="1" s="1"/>
  <c r="W27" i="1"/>
  <c r="F42" i="1" s="1"/>
  <c r="U27" i="1"/>
  <c r="E45" i="1" s="1"/>
  <c r="T27" i="1"/>
  <c r="E44" i="1" s="1"/>
  <c r="S27" i="1"/>
  <c r="E43" i="1" s="1"/>
  <c r="R27" i="1"/>
  <c r="E42" i="1" s="1"/>
  <c r="P27" i="1"/>
  <c r="D45" i="1" s="1"/>
  <c r="O27" i="1"/>
  <c r="D44" i="1" s="1"/>
  <c r="N27" i="1"/>
  <c r="D43" i="1" s="1"/>
  <c r="M27" i="1"/>
  <c r="D42" i="1" s="1"/>
  <c r="K27" i="1"/>
  <c r="C45" i="1" s="1"/>
  <c r="J27" i="1"/>
  <c r="C44" i="1" s="1"/>
  <c r="I27" i="1"/>
  <c r="C43" i="1" s="1"/>
  <c r="H27" i="1"/>
  <c r="C42" i="1" s="1"/>
  <c r="F27" i="1"/>
  <c r="B45" i="1" s="1"/>
  <c r="E27" i="1"/>
  <c r="B44" i="1" s="1"/>
  <c r="D27" i="1"/>
  <c r="B43" i="1" s="1"/>
  <c r="C27" i="1"/>
  <c r="B42" i="1" s="1"/>
  <c r="V26" i="1"/>
  <c r="L26" i="1"/>
  <c r="G26" i="1"/>
  <c r="B26" i="1"/>
  <c r="V25" i="1"/>
  <c r="Q25" i="1"/>
  <c r="L25" i="1"/>
  <c r="G25" i="1"/>
  <c r="B25" i="1"/>
  <c r="V24" i="1"/>
  <c r="L24" i="1"/>
  <c r="G24" i="1"/>
  <c r="B24" i="1"/>
  <c r="V23" i="1"/>
  <c r="Q23" i="1"/>
  <c r="L23" i="1"/>
  <c r="G23" i="1"/>
  <c r="B23" i="1"/>
  <c r="Q22" i="1"/>
  <c r="Q27" i="1" s="1"/>
  <c r="E41" i="1" s="1"/>
  <c r="L22" i="1"/>
  <c r="G22" i="1"/>
  <c r="G27" i="1" s="1"/>
  <c r="C41" i="1" s="1"/>
  <c r="B22" i="1"/>
  <c r="V21" i="1"/>
  <c r="V27" i="1" s="1"/>
  <c r="F41" i="1" s="1"/>
  <c r="Q21" i="1"/>
  <c r="L21" i="1"/>
  <c r="L27" i="1" s="1"/>
  <c r="D41" i="1" s="1"/>
  <c r="G21" i="1"/>
  <c r="B21" i="1"/>
  <c r="B27" i="1" s="1"/>
  <c r="B41" i="1" s="1"/>
</calcChain>
</file>

<file path=xl/sharedStrings.xml><?xml version="1.0" encoding="utf-8"?>
<sst xmlns="http://schemas.openxmlformats.org/spreadsheetml/2006/main" count="95" uniqueCount="31">
  <si>
    <t>Fecha de corte: 30 de mayo de 2017</t>
  </si>
  <si>
    <t xml:space="preserve">OFERTA ACREDITACIÓN </t>
  </si>
  <si>
    <t>PREGRADO</t>
  </si>
  <si>
    <t>Sede - seccional - VUAD</t>
  </si>
  <si>
    <t>2015-I</t>
  </si>
  <si>
    <t>2015-II</t>
  </si>
  <si>
    <t>2016-I</t>
  </si>
  <si>
    <t>2016-II</t>
  </si>
  <si>
    <t>2017-I</t>
  </si>
  <si>
    <t>Total de programas</t>
  </si>
  <si>
    <t>Programas acreditados</t>
  </si>
  <si>
    <t>Programas Acreditables (no acreditados)</t>
  </si>
  <si>
    <t>Programas en proceso de acreditación</t>
  </si>
  <si>
    <t>Programas que no cumplen condiciones</t>
  </si>
  <si>
    <t>Programas Acreditados</t>
  </si>
  <si>
    <t>Total de Programas</t>
  </si>
  <si>
    <t>En proceso de Reacreditación</t>
  </si>
  <si>
    <t>Bogotá</t>
  </si>
  <si>
    <t>Bucaramanga</t>
  </si>
  <si>
    <t>Tunja</t>
  </si>
  <si>
    <t>Medellín</t>
  </si>
  <si>
    <t>Villavicencio</t>
  </si>
  <si>
    <t>VUAD</t>
  </si>
  <si>
    <t>Total</t>
  </si>
  <si>
    <t>POSGRADOS (Maestrías y Doctorados)</t>
  </si>
  <si>
    <t>2015-1</t>
  </si>
  <si>
    <t>Programas acreditables (no acreditados)</t>
  </si>
  <si>
    <t>Estado de los programas de pregrado</t>
  </si>
  <si>
    <r>
      <t xml:space="preserve">Programas acreditables </t>
    </r>
    <r>
      <rPr>
        <sz val="10"/>
        <color theme="1"/>
        <rFont val="Calibri"/>
        <family val="2"/>
        <scheme val="minor"/>
      </rPr>
      <t>(no acreditados)</t>
    </r>
  </si>
  <si>
    <t>Fuente: Unidad de Gestión Integral de la Calidad Universitaria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</si>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</sst>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B364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0" xfId="0" applyFont="1" applyFill="1"/>
    <xf numFmtId="0" fontId="0" fillId="0" borderId="0" xfId="0" applyBorder="1" applyAlignment="1"/>
    <xf numFmtId="0" fontId="4" fillId="0" borderId="0" xfId="0" applyFont="1"/>
    <xf numFmtId="0" fontId="6" fillId="5" borderId="10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center" vertical="center" textRotation="90" wrapText="1"/>
    </xf>
    <xf numFmtId="0" fontId="6" fillId="5" borderId="12" xfId="0" applyFont="1" applyFill="1" applyBorder="1" applyAlignment="1">
      <alignment horizontal="center" vertical="center" textRotation="90" wrapText="1"/>
    </xf>
    <xf numFmtId="0" fontId="6" fillId="5" borderId="13" xfId="0" applyFont="1" applyFill="1" applyBorder="1" applyAlignment="1">
      <alignment horizontal="center" vertical="center" textRotation="90" wrapText="1"/>
    </xf>
    <xf numFmtId="0" fontId="6" fillId="5" borderId="14" xfId="0" applyFont="1" applyFill="1" applyBorder="1" applyAlignment="1">
      <alignment horizontal="center" vertical="center" textRotation="90" wrapText="1"/>
    </xf>
    <xf numFmtId="0" fontId="6" fillId="5" borderId="15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0" fontId="5" fillId="4" borderId="31" xfId="0" applyFont="1" applyFill="1" applyBorder="1"/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32" xfId="0" applyNumberFormat="1" applyFont="1" applyFill="1" applyBorder="1" applyAlignment="1">
      <alignment horizontal="center" vertical="center"/>
    </xf>
    <xf numFmtId="3" fontId="9" fillId="5" borderId="33" xfId="0" applyNumberFormat="1" applyFont="1" applyFill="1" applyBorder="1" applyAlignment="1">
      <alignment horizontal="center" vertical="center"/>
    </xf>
    <xf numFmtId="3" fontId="9" fillId="5" borderId="34" xfId="0" applyNumberFormat="1" applyFont="1" applyFill="1" applyBorder="1" applyAlignment="1">
      <alignment horizontal="center" vertical="center"/>
    </xf>
    <xf numFmtId="3" fontId="9" fillId="5" borderId="35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textRotation="90" wrapText="1"/>
    </xf>
    <xf numFmtId="0" fontId="9" fillId="5" borderId="11" xfId="0" applyFont="1" applyFill="1" applyBorder="1" applyAlignment="1">
      <alignment horizontal="center" vertical="center" textRotation="90" wrapText="1"/>
    </xf>
    <xf numFmtId="0" fontId="9" fillId="5" borderId="12" xfId="0" applyFont="1" applyFill="1" applyBorder="1" applyAlignment="1">
      <alignment horizontal="center" vertical="center" textRotation="90" wrapText="1"/>
    </xf>
    <xf numFmtId="3" fontId="6" fillId="5" borderId="10" xfId="0" applyNumberFormat="1" applyFont="1" applyFill="1" applyBorder="1" applyAlignment="1">
      <alignment horizontal="center" vertical="center" textRotation="90" wrapText="1"/>
    </xf>
    <xf numFmtId="3" fontId="6" fillId="5" borderId="11" xfId="0" applyNumberFormat="1" applyFont="1" applyFill="1" applyBorder="1" applyAlignment="1">
      <alignment horizontal="center" vertical="center" textRotation="90" wrapText="1"/>
    </xf>
    <xf numFmtId="3" fontId="6" fillId="5" borderId="12" xfId="0" applyNumberFormat="1" applyFont="1" applyFill="1" applyBorder="1" applyAlignment="1">
      <alignment horizontal="center" vertical="center" textRotation="90" wrapText="1"/>
    </xf>
    <xf numFmtId="0" fontId="9" fillId="5" borderId="13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textRotation="90" wrapText="1"/>
    </xf>
    <xf numFmtId="0" fontId="9" fillId="5" borderId="15" xfId="0" applyFont="1" applyFill="1" applyBorder="1" applyAlignment="1">
      <alignment horizontal="center" vertical="center" textRotation="90" wrapText="1"/>
    </xf>
    <xf numFmtId="0" fontId="4" fillId="0" borderId="2" xfId="0" applyFont="1" applyBorder="1"/>
    <xf numFmtId="3" fontId="10" fillId="2" borderId="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4" fillId="0" borderId="20" xfId="0" applyFont="1" applyBorder="1"/>
    <xf numFmtId="3" fontId="10" fillId="2" borderId="21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4" fillId="0" borderId="9" xfId="0" applyFont="1" applyBorder="1"/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9" fillId="5" borderId="45" xfId="0" applyNumberFormat="1" applyFont="1" applyFill="1" applyBorder="1" applyAlignment="1">
      <alignment horizontal="center" vertical="center"/>
    </xf>
    <xf numFmtId="3" fontId="9" fillId="5" borderId="36" xfId="0" applyNumberFormat="1" applyFont="1" applyFill="1" applyBorder="1" applyAlignment="1">
      <alignment horizontal="center" vertical="center"/>
    </xf>
    <xf numFmtId="3" fontId="9" fillId="5" borderId="46" xfId="0" applyNumberFormat="1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left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left" vertical="center" wrapText="1"/>
    </xf>
    <xf numFmtId="1" fontId="4" fillId="0" borderId="4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5" borderId="49" xfId="0" applyFont="1" applyFill="1" applyBorder="1" applyAlignment="1">
      <alignment horizontal="left" vertical="center" wrapText="1"/>
    </xf>
    <xf numFmtId="1" fontId="4" fillId="0" borderId="44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5" borderId="50" xfId="0" applyFont="1" applyFill="1" applyBorder="1" applyAlignment="1">
      <alignment horizontal="left" vertical="center" wrapText="1"/>
    </xf>
    <xf numFmtId="1" fontId="4" fillId="0" borderId="51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3" fontId="5" fillId="4" borderId="38" xfId="0" applyNumberFormat="1" applyFont="1" applyFill="1" applyBorder="1" applyAlignment="1">
      <alignment horizontal="center" vertical="center"/>
    </xf>
    <xf numFmtId="3" fontId="5" fillId="4" borderId="39" xfId="0" applyNumberFormat="1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638176</xdr:colOff>
      <xdr:row>0</xdr:row>
      <xdr:rowOff>0</xdr:rowOff>
    </xdr:from>
    <xdr:to>
      <xdr:col>13</xdr:col>
      <xdr:colOff>738187</xdr:colOff>
      <xdr:row>5</xdr:row>
      <xdr:rowOff>70168</xdr:rowOff>
    </xdr:to>
    <xdr:pic>
      <xdr:nvPicPr>
        <xdr:cNvPr id="2" name="Imagen 1" descr="Descripción: Macintosh HD:Users:ComunicacionesyMarcadeo:Desktop:2015:Febrero:10. membrete acreditacion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7" r="18891"/>
        <a:stretch/>
      </xdr:blipFill>
      <xdr:spPr bwMode="auto">
        <a:xfrm>
          <a:off x="6734176" y="0"/>
          <a:ext cx="4614861" cy="1041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564357</xdr:colOff>
      <xdr:row>4</xdr:row>
      <xdr:rowOff>180976</xdr:rowOff>
    </xdr:from>
    <xdr:to>
      <xdr:col>17</xdr:col>
      <xdr:colOff>171786</xdr:colOff>
      <xdr:row>12</xdr:row>
      <xdr:rowOff>121069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5182" y="952501"/>
          <a:ext cx="10437354" cy="1540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B364C"/>
  </sheetPr>
  <dimension ref="A1:AC60"/>
  <sheetViews>
    <sheetView showGridLines="0" tabSelected="1" zoomScale="90" zoomScaleNormal="90" workbookViewId="0">
      <selection activeCell="AC2" sqref="AC2"/>
    </sheetView>
  </sheetViews>
  <sheetFormatPr baseColWidth="10" defaultColWidth="0" defaultRowHeight="15" zeroHeight="1" x14ac:dyDescent="0.25"/>
  <cols>
    <col min="1" max="1" width="19" customWidth="1"/>
    <col min="2" max="3" width="11.42578125" customWidth="1"/>
    <col min="4" max="4" width="15.5703125" customWidth="1"/>
    <col min="5" max="5" width="11.42578125" customWidth="1"/>
    <col min="6" max="26" width="11.28515625" customWidth="1"/>
    <col min="27" max="29" width="11.42578125" customWidth="1"/>
    <col min="30" max="16384" width="11.42578125" hidden="1"/>
  </cols>
  <sheetData>
    <row r="1" spans="1:2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C2" t="s">
        <v>30</v>
      </c>
    </row>
    <row r="3" spans="1:2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9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9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9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9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9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9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9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9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9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9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9" ht="21" customHeight="1" x14ac:dyDescent="0.25">
      <c r="A14" s="128" t="s">
        <v>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</row>
    <row r="15" spans="1:29" x14ac:dyDescent="0.25"/>
    <row r="16" spans="1:29" x14ac:dyDescent="0.25"/>
    <row r="17" spans="1:27" x14ac:dyDescent="0.25"/>
    <row r="18" spans="1:27" s="3" customFormat="1" ht="27.75" customHeight="1" thickBot="1" x14ac:dyDescent="0.3">
      <c r="A18" s="129" t="s">
        <v>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</row>
    <row r="19" spans="1:27" s="3" customFormat="1" ht="24" customHeight="1" thickBot="1" x14ac:dyDescent="0.3">
      <c r="A19" s="117" t="s">
        <v>3</v>
      </c>
      <c r="B19" s="119" t="s">
        <v>4</v>
      </c>
      <c r="C19" s="120"/>
      <c r="D19" s="120"/>
      <c r="E19" s="120"/>
      <c r="F19" s="121"/>
      <c r="G19" s="119" t="s">
        <v>5</v>
      </c>
      <c r="H19" s="120"/>
      <c r="I19" s="120"/>
      <c r="J19" s="120"/>
      <c r="K19" s="121"/>
      <c r="L19" s="119" t="s">
        <v>6</v>
      </c>
      <c r="M19" s="120"/>
      <c r="N19" s="120"/>
      <c r="O19" s="120"/>
      <c r="P19" s="121"/>
      <c r="Q19" s="119" t="s">
        <v>7</v>
      </c>
      <c r="R19" s="120"/>
      <c r="S19" s="120"/>
      <c r="T19" s="120"/>
      <c r="U19" s="121"/>
      <c r="V19" s="132" t="s">
        <v>8</v>
      </c>
      <c r="W19" s="133"/>
      <c r="X19" s="133"/>
      <c r="Y19" s="133"/>
      <c r="Z19" s="133"/>
      <c r="AA19" s="134"/>
    </row>
    <row r="20" spans="1:27" s="3" customFormat="1" ht="90.75" thickBot="1" x14ac:dyDescent="0.3">
      <c r="A20" s="131"/>
      <c r="B20" s="4" t="s">
        <v>9</v>
      </c>
      <c r="C20" s="5" t="s">
        <v>10</v>
      </c>
      <c r="D20" s="5" t="s">
        <v>11</v>
      </c>
      <c r="E20" s="5" t="s">
        <v>12</v>
      </c>
      <c r="F20" s="6" t="s">
        <v>13</v>
      </c>
      <c r="G20" s="4" t="s">
        <v>9</v>
      </c>
      <c r="H20" s="5" t="s">
        <v>14</v>
      </c>
      <c r="I20" s="5" t="s">
        <v>11</v>
      </c>
      <c r="J20" s="5" t="s">
        <v>12</v>
      </c>
      <c r="K20" s="6" t="s">
        <v>13</v>
      </c>
      <c r="L20" s="4" t="s">
        <v>9</v>
      </c>
      <c r="M20" s="5" t="s">
        <v>14</v>
      </c>
      <c r="N20" s="5" t="s">
        <v>11</v>
      </c>
      <c r="O20" s="5" t="s">
        <v>12</v>
      </c>
      <c r="P20" s="6" t="s">
        <v>13</v>
      </c>
      <c r="Q20" s="4" t="s">
        <v>15</v>
      </c>
      <c r="R20" s="5" t="s">
        <v>14</v>
      </c>
      <c r="S20" s="5" t="s">
        <v>11</v>
      </c>
      <c r="T20" s="5" t="s">
        <v>12</v>
      </c>
      <c r="U20" s="6" t="s">
        <v>13</v>
      </c>
      <c r="V20" s="7" t="s">
        <v>15</v>
      </c>
      <c r="W20" s="8" t="s">
        <v>14</v>
      </c>
      <c r="X20" s="8" t="s">
        <v>11</v>
      </c>
      <c r="Y20" s="8" t="s">
        <v>16</v>
      </c>
      <c r="Z20" s="8" t="s">
        <v>12</v>
      </c>
      <c r="AA20" s="9" t="s">
        <v>13</v>
      </c>
    </row>
    <row r="21" spans="1:27" ht="24" customHeight="1" x14ac:dyDescent="0.25">
      <c r="A21" s="10" t="s">
        <v>17</v>
      </c>
      <c r="B21" s="11">
        <f t="shared" ref="B21:B26" si="0">SUM(C21:F21)</f>
        <v>21</v>
      </c>
      <c r="C21" s="12">
        <v>11</v>
      </c>
      <c r="D21" s="12">
        <v>5</v>
      </c>
      <c r="E21" s="12">
        <v>5</v>
      </c>
      <c r="F21" s="13">
        <v>0</v>
      </c>
      <c r="G21" s="11">
        <f>SUM(H21:K21)</f>
        <v>21</v>
      </c>
      <c r="H21" s="12">
        <v>11</v>
      </c>
      <c r="I21" s="12">
        <v>4</v>
      </c>
      <c r="J21" s="12">
        <v>6</v>
      </c>
      <c r="K21" s="13">
        <v>0</v>
      </c>
      <c r="L21" s="14">
        <f>SUM(M21:P21)</f>
        <v>21</v>
      </c>
      <c r="M21" s="15">
        <v>11</v>
      </c>
      <c r="N21" s="16">
        <v>1</v>
      </c>
      <c r="O21" s="16">
        <v>5</v>
      </c>
      <c r="P21" s="17">
        <v>4</v>
      </c>
      <c r="Q21" s="14">
        <f>SUM(R21:U21)</f>
        <v>21</v>
      </c>
      <c r="R21" s="15">
        <v>9</v>
      </c>
      <c r="S21" s="16">
        <v>1</v>
      </c>
      <c r="T21" s="16">
        <v>7</v>
      </c>
      <c r="U21" s="17">
        <v>4</v>
      </c>
      <c r="V21" s="18">
        <f t="shared" ref="V21:V26" si="1">SUM(W21:AA21)</f>
        <v>21</v>
      </c>
      <c r="W21" s="19">
        <v>9</v>
      </c>
      <c r="X21" s="19">
        <v>0</v>
      </c>
      <c r="Y21" s="19">
        <v>2</v>
      </c>
      <c r="Z21" s="19">
        <v>7</v>
      </c>
      <c r="AA21" s="20">
        <v>3</v>
      </c>
    </row>
    <row r="22" spans="1:27" ht="24" customHeight="1" x14ac:dyDescent="0.25">
      <c r="A22" s="21" t="s">
        <v>18</v>
      </c>
      <c r="B22" s="22">
        <f t="shared" si="0"/>
        <v>17</v>
      </c>
      <c r="C22" s="23">
        <v>10</v>
      </c>
      <c r="D22" s="23">
        <v>4</v>
      </c>
      <c r="E22" s="23">
        <v>3</v>
      </c>
      <c r="F22" s="24">
        <v>0</v>
      </c>
      <c r="G22" s="22">
        <f t="shared" ref="G22:G26" si="2">SUM(H22:K22)</f>
        <v>17</v>
      </c>
      <c r="H22" s="23">
        <v>10</v>
      </c>
      <c r="I22" s="23">
        <v>4</v>
      </c>
      <c r="J22" s="23">
        <v>3</v>
      </c>
      <c r="K22" s="24">
        <v>0</v>
      </c>
      <c r="L22" s="25">
        <f t="shared" ref="L22:L26" si="3">SUM(M22:P22)</f>
        <v>17</v>
      </c>
      <c r="M22" s="26">
        <v>10</v>
      </c>
      <c r="N22" s="23">
        <v>4</v>
      </c>
      <c r="O22" s="23">
        <v>3</v>
      </c>
      <c r="P22" s="27">
        <v>0</v>
      </c>
      <c r="Q22" s="28">
        <f>SUM(R22:U22)</f>
        <v>17</v>
      </c>
      <c r="R22" s="26">
        <v>10</v>
      </c>
      <c r="S22" s="23">
        <v>1</v>
      </c>
      <c r="T22" s="23">
        <v>3</v>
      </c>
      <c r="U22" s="27">
        <v>3</v>
      </c>
      <c r="V22" s="29">
        <v>17</v>
      </c>
      <c r="W22" s="30">
        <v>10</v>
      </c>
      <c r="X22" s="30">
        <v>0</v>
      </c>
      <c r="Y22" s="30">
        <v>0</v>
      </c>
      <c r="Z22" s="30">
        <v>4</v>
      </c>
      <c r="AA22" s="31">
        <v>3</v>
      </c>
    </row>
    <row r="23" spans="1:27" ht="24" customHeight="1" x14ac:dyDescent="0.25">
      <c r="A23" s="21" t="s">
        <v>19</v>
      </c>
      <c r="B23" s="22">
        <f t="shared" si="0"/>
        <v>12</v>
      </c>
      <c r="C23" s="32">
        <v>2</v>
      </c>
      <c r="D23" s="32">
        <v>4</v>
      </c>
      <c r="E23" s="32">
        <v>1</v>
      </c>
      <c r="F23" s="33">
        <v>5</v>
      </c>
      <c r="G23" s="22">
        <f t="shared" si="2"/>
        <v>12</v>
      </c>
      <c r="H23" s="32">
        <v>2</v>
      </c>
      <c r="I23" s="32">
        <v>4</v>
      </c>
      <c r="J23" s="32">
        <v>1</v>
      </c>
      <c r="K23" s="33">
        <v>5</v>
      </c>
      <c r="L23" s="25">
        <f t="shared" si="3"/>
        <v>12</v>
      </c>
      <c r="M23" s="32">
        <v>2</v>
      </c>
      <c r="N23" s="34">
        <v>4</v>
      </c>
      <c r="O23" s="34">
        <v>2</v>
      </c>
      <c r="P23" s="35">
        <v>4</v>
      </c>
      <c r="Q23" s="28">
        <f t="shared" ref="Q23:Q25" si="4">SUM(R23:U23)</f>
        <v>10</v>
      </c>
      <c r="R23" s="32">
        <v>2</v>
      </c>
      <c r="S23" s="34">
        <v>4</v>
      </c>
      <c r="T23" s="34">
        <v>2</v>
      </c>
      <c r="U23" s="35">
        <v>2</v>
      </c>
      <c r="V23" s="29">
        <f t="shared" si="1"/>
        <v>10</v>
      </c>
      <c r="W23" s="30">
        <v>2</v>
      </c>
      <c r="X23" s="30">
        <v>1</v>
      </c>
      <c r="Y23" s="30">
        <v>0</v>
      </c>
      <c r="Z23" s="30">
        <v>2</v>
      </c>
      <c r="AA23" s="31">
        <v>5</v>
      </c>
    </row>
    <row r="24" spans="1:27" ht="24" customHeight="1" x14ac:dyDescent="0.25">
      <c r="A24" s="21" t="s">
        <v>20</v>
      </c>
      <c r="B24" s="22">
        <f t="shared" si="0"/>
        <v>5</v>
      </c>
      <c r="C24" s="32">
        <v>0</v>
      </c>
      <c r="D24" s="32">
        <v>2</v>
      </c>
      <c r="E24" s="32">
        <v>2</v>
      </c>
      <c r="F24" s="33">
        <v>1</v>
      </c>
      <c r="G24" s="22">
        <f t="shared" si="2"/>
        <v>5</v>
      </c>
      <c r="H24" s="32">
        <v>0</v>
      </c>
      <c r="I24" s="32">
        <v>2</v>
      </c>
      <c r="J24" s="32">
        <v>2</v>
      </c>
      <c r="K24" s="33">
        <v>1</v>
      </c>
      <c r="L24" s="25">
        <f t="shared" si="3"/>
        <v>5</v>
      </c>
      <c r="M24" s="32">
        <v>0</v>
      </c>
      <c r="N24" s="32">
        <v>2</v>
      </c>
      <c r="O24" s="32">
        <v>2</v>
      </c>
      <c r="P24" s="35">
        <v>1</v>
      </c>
      <c r="Q24" s="28">
        <v>4</v>
      </c>
      <c r="R24" s="26">
        <v>0</v>
      </c>
      <c r="S24" s="26">
        <v>2</v>
      </c>
      <c r="T24" s="26">
        <v>2</v>
      </c>
      <c r="U24" s="36">
        <v>0</v>
      </c>
      <c r="V24" s="29">
        <f t="shared" si="1"/>
        <v>4</v>
      </c>
      <c r="W24" s="30">
        <v>0</v>
      </c>
      <c r="X24" s="30">
        <v>0</v>
      </c>
      <c r="Y24" s="30">
        <v>0</v>
      </c>
      <c r="Z24" s="30">
        <v>2</v>
      </c>
      <c r="AA24" s="31">
        <v>2</v>
      </c>
    </row>
    <row r="25" spans="1:27" ht="24" customHeight="1" x14ac:dyDescent="0.25">
      <c r="A25" s="21" t="s">
        <v>21</v>
      </c>
      <c r="B25" s="22">
        <f t="shared" si="0"/>
        <v>7</v>
      </c>
      <c r="C25" s="32">
        <v>0</v>
      </c>
      <c r="D25" s="32">
        <v>2</v>
      </c>
      <c r="E25" s="32">
        <v>0</v>
      </c>
      <c r="F25" s="33">
        <v>5</v>
      </c>
      <c r="G25" s="22">
        <f t="shared" si="2"/>
        <v>7</v>
      </c>
      <c r="H25" s="32">
        <v>0</v>
      </c>
      <c r="I25" s="32">
        <v>2</v>
      </c>
      <c r="J25" s="32">
        <v>0</v>
      </c>
      <c r="K25" s="33">
        <v>5</v>
      </c>
      <c r="L25" s="25">
        <f t="shared" si="3"/>
        <v>7</v>
      </c>
      <c r="M25" s="32">
        <v>0</v>
      </c>
      <c r="N25" s="32">
        <v>2</v>
      </c>
      <c r="O25" s="32">
        <v>0</v>
      </c>
      <c r="P25" s="35">
        <v>5</v>
      </c>
      <c r="Q25" s="28">
        <f t="shared" si="4"/>
        <v>7</v>
      </c>
      <c r="R25" s="32">
        <v>0</v>
      </c>
      <c r="S25" s="32">
        <v>2</v>
      </c>
      <c r="T25" s="32">
        <v>0</v>
      </c>
      <c r="U25" s="35">
        <v>5</v>
      </c>
      <c r="V25" s="29">
        <f t="shared" si="1"/>
        <v>7</v>
      </c>
      <c r="W25" s="30">
        <v>0</v>
      </c>
      <c r="X25" s="30">
        <v>2</v>
      </c>
      <c r="Y25" s="30">
        <v>0</v>
      </c>
      <c r="Z25" s="30">
        <v>0</v>
      </c>
      <c r="AA25" s="31">
        <v>5</v>
      </c>
    </row>
    <row r="26" spans="1:27" ht="24" customHeight="1" thickBot="1" x14ac:dyDescent="0.3">
      <c r="A26" s="37" t="s">
        <v>22</v>
      </c>
      <c r="B26" s="38">
        <f t="shared" si="0"/>
        <v>23</v>
      </c>
      <c r="C26" s="39">
        <v>0</v>
      </c>
      <c r="D26" s="39">
        <v>16</v>
      </c>
      <c r="E26" s="39">
        <v>0</v>
      </c>
      <c r="F26" s="40">
        <v>7</v>
      </c>
      <c r="G26" s="41">
        <f t="shared" si="2"/>
        <v>23</v>
      </c>
      <c r="H26" s="42">
        <v>0</v>
      </c>
      <c r="I26" s="42">
        <v>11</v>
      </c>
      <c r="J26" s="42">
        <v>5</v>
      </c>
      <c r="K26" s="43">
        <v>7</v>
      </c>
      <c r="L26" s="44">
        <f t="shared" si="3"/>
        <v>23</v>
      </c>
      <c r="M26" s="42">
        <v>0</v>
      </c>
      <c r="N26" s="42">
        <v>5</v>
      </c>
      <c r="O26" s="42">
        <v>11</v>
      </c>
      <c r="P26" s="45">
        <v>7</v>
      </c>
      <c r="Q26" s="28">
        <v>18</v>
      </c>
      <c r="R26" s="42">
        <v>0</v>
      </c>
      <c r="S26" s="42">
        <v>5</v>
      </c>
      <c r="T26" s="42">
        <v>11</v>
      </c>
      <c r="U26" s="45">
        <v>2</v>
      </c>
      <c r="V26" s="29">
        <f t="shared" si="1"/>
        <v>18</v>
      </c>
      <c r="W26" s="30">
        <v>0</v>
      </c>
      <c r="X26" s="30">
        <v>0</v>
      </c>
      <c r="Y26" s="30">
        <v>0</v>
      </c>
      <c r="Z26" s="30">
        <v>14</v>
      </c>
      <c r="AA26" s="31">
        <v>4</v>
      </c>
    </row>
    <row r="27" spans="1:27" ht="24" customHeight="1" thickBot="1" x14ac:dyDescent="0.3">
      <c r="A27" s="46" t="s">
        <v>23</v>
      </c>
      <c r="B27" s="47">
        <f>SUM(B21:B26)</f>
        <v>85</v>
      </c>
      <c r="C27" s="48">
        <f t="shared" ref="C27:Z27" si="5">SUM(C21:C26)</f>
        <v>23</v>
      </c>
      <c r="D27" s="48">
        <f t="shared" si="5"/>
        <v>33</v>
      </c>
      <c r="E27" s="48">
        <f t="shared" si="5"/>
        <v>11</v>
      </c>
      <c r="F27" s="49">
        <f t="shared" si="5"/>
        <v>18</v>
      </c>
      <c r="G27" s="50">
        <f t="shared" si="5"/>
        <v>85</v>
      </c>
      <c r="H27" s="51">
        <f t="shared" si="5"/>
        <v>23</v>
      </c>
      <c r="I27" s="51">
        <f t="shared" si="5"/>
        <v>27</v>
      </c>
      <c r="J27" s="51">
        <f t="shared" si="5"/>
        <v>17</v>
      </c>
      <c r="K27" s="52">
        <f t="shared" si="5"/>
        <v>18</v>
      </c>
      <c r="L27" s="53">
        <f t="shared" si="5"/>
        <v>85</v>
      </c>
      <c r="M27" s="51">
        <f t="shared" si="5"/>
        <v>23</v>
      </c>
      <c r="N27" s="51">
        <f t="shared" si="5"/>
        <v>18</v>
      </c>
      <c r="O27" s="51">
        <f t="shared" si="5"/>
        <v>23</v>
      </c>
      <c r="P27" s="52">
        <f t="shared" si="5"/>
        <v>21</v>
      </c>
      <c r="Q27" s="48">
        <f t="shared" si="5"/>
        <v>77</v>
      </c>
      <c r="R27" s="48">
        <f t="shared" si="5"/>
        <v>21</v>
      </c>
      <c r="S27" s="48">
        <f t="shared" si="5"/>
        <v>15</v>
      </c>
      <c r="T27" s="48">
        <f t="shared" si="5"/>
        <v>25</v>
      </c>
      <c r="U27" s="49">
        <f t="shared" si="5"/>
        <v>16</v>
      </c>
      <c r="V27" s="47">
        <f t="shared" si="5"/>
        <v>77</v>
      </c>
      <c r="W27" s="48">
        <f t="shared" si="5"/>
        <v>21</v>
      </c>
      <c r="X27" s="48">
        <f t="shared" si="5"/>
        <v>3</v>
      </c>
      <c r="Y27" s="48">
        <f>SUM(Y21:Y26)</f>
        <v>2</v>
      </c>
      <c r="Z27" s="48">
        <f t="shared" si="5"/>
        <v>29</v>
      </c>
      <c r="AA27" s="49">
        <f>SUM(AA21:AA26)</f>
        <v>22</v>
      </c>
    </row>
    <row r="28" spans="1:27" x14ac:dyDescent="0.25"/>
    <row r="29" spans="1:27" s="3" customFormat="1" ht="26.25" customHeight="1" thickBot="1" x14ac:dyDescent="0.3">
      <c r="A29" s="115" t="s">
        <v>24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</row>
    <row r="30" spans="1:27" s="3" customFormat="1" ht="24.75" customHeight="1" thickBot="1" x14ac:dyDescent="0.3">
      <c r="A30" s="117" t="s">
        <v>3</v>
      </c>
      <c r="B30" s="119" t="s">
        <v>25</v>
      </c>
      <c r="C30" s="120"/>
      <c r="D30" s="120"/>
      <c r="E30" s="120"/>
      <c r="F30" s="121"/>
      <c r="G30" s="119" t="s">
        <v>5</v>
      </c>
      <c r="H30" s="120"/>
      <c r="I30" s="120"/>
      <c r="J30" s="120"/>
      <c r="K30" s="121"/>
      <c r="L30" s="122" t="s">
        <v>6</v>
      </c>
      <c r="M30" s="123"/>
      <c r="N30" s="123"/>
      <c r="O30" s="123"/>
      <c r="P30" s="124"/>
      <c r="Q30" s="119" t="s">
        <v>7</v>
      </c>
      <c r="R30" s="120"/>
      <c r="S30" s="120"/>
      <c r="T30" s="120"/>
      <c r="U30" s="121"/>
      <c r="V30" s="125" t="s">
        <v>8</v>
      </c>
      <c r="W30" s="126"/>
      <c r="X30" s="126"/>
      <c r="Y30" s="126"/>
      <c r="Z30" s="126"/>
      <c r="AA30" s="127"/>
    </row>
    <row r="31" spans="1:27" s="3" customFormat="1" ht="89.25" customHeight="1" thickBot="1" x14ac:dyDescent="0.3">
      <c r="A31" s="118"/>
      <c r="B31" s="54" t="s">
        <v>9</v>
      </c>
      <c r="C31" s="55" t="s">
        <v>10</v>
      </c>
      <c r="D31" s="55" t="s">
        <v>26</v>
      </c>
      <c r="E31" s="55" t="s">
        <v>12</v>
      </c>
      <c r="F31" s="56" t="s">
        <v>13</v>
      </c>
      <c r="G31" s="54" t="s">
        <v>9</v>
      </c>
      <c r="H31" s="55" t="s">
        <v>10</v>
      </c>
      <c r="I31" s="55" t="s">
        <v>26</v>
      </c>
      <c r="J31" s="55" t="s">
        <v>12</v>
      </c>
      <c r="K31" s="56" t="s">
        <v>13</v>
      </c>
      <c r="L31" s="57" t="s">
        <v>9</v>
      </c>
      <c r="M31" s="58" t="s">
        <v>10</v>
      </c>
      <c r="N31" s="58" t="s">
        <v>26</v>
      </c>
      <c r="O31" s="58" t="s">
        <v>12</v>
      </c>
      <c r="P31" s="59" t="s">
        <v>13</v>
      </c>
      <c r="Q31" s="54" t="s">
        <v>9</v>
      </c>
      <c r="R31" s="55" t="s">
        <v>10</v>
      </c>
      <c r="S31" s="55" t="s">
        <v>26</v>
      </c>
      <c r="T31" s="55" t="s">
        <v>12</v>
      </c>
      <c r="U31" s="56" t="s">
        <v>13</v>
      </c>
      <c r="V31" s="60" t="s">
        <v>15</v>
      </c>
      <c r="W31" s="61" t="s">
        <v>14</v>
      </c>
      <c r="X31" s="61" t="s">
        <v>11</v>
      </c>
      <c r="Y31" s="8" t="s">
        <v>16</v>
      </c>
      <c r="Z31" s="61" t="s">
        <v>12</v>
      </c>
      <c r="AA31" s="62" t="s">
        <v>13</v>
      </c>
    </row>
    <row r="32" spans="1:27" ht="24" customHeight="1" x14ac:dyDescent="0.25">
      <c r="A32" s="63" t="s">
        <v>17</v>
      </c>
      <c r="B32" s="11">
        <f>SUM(C32:F32)</f>
        <v>21</v>
      </c>
      <c r="C32" s="12">
        <v>0</v>
      </c>
      <c r="D32" s="12">
        <v>5</v>
      </c>
      <c r="E32" s="12">
        <v>4</v>
      </c>
      <c r="F32" s="17">
        <v>12</v>
      </c>
      <c r="G32" s="11">
        <v>21</v>
      </c>
      <c r="H32" s="12">
        <v>0</v>
      </c>
      <c r="I32" s="12">
        <v>5</v>
      </c>
      <c r="J32" s="12">
        <v>4</v>
      </c>
      <c r="K32" s="13">
        <v>12</v>
      </c>
      <c r="L32" s="64">
        <f>SUM(M32:P32)</f>
        <v>22</v>
      </c>
      <c r="M32" s="65">
        <v>0</v>
      </c>
      <c r="N32" s="66">
        <v>5</v>
      </c>
      <c r="O32" s="66">
        <v>4</v>
      </c>
      <c r="P32" s="67">
        <v>13</v>
      </c>
      <c r="Q32" s="14">
        <f>SUM(R32:U32)</f>
        <v>23</v>
      </c>
      <c r="R32" s="15">
        <v>0</v>
      </c>
      <c r="S32" s="16">
        <v>5</v>
      </c>
      <c r="T32" s="16">
        <v>4</v>
      </c>
      <c r="U32" s="68">
        <v>14</v>
      </c>
      <c r="V32" s="69">
        <f>SUM(W32:AA32)</f>
        <v>21</v>
      </c>
      <c r="W32" s="19">
        <v>0</v>
      </c>
      <c r="X32" s="19">
        <v>3</v>
      </c>
      <c r="Y32" s="19">
        <v>0</v>
      </c>
      <c r="Z32" s="19">
        <v>5</v>
      </c>
      <c r="AA32" s="70">
        <v>13</v>
      </c>
    </row>
    <row r="33" spans="1:27" ht="24" customHeight="1" x14ac:dyDescent="0.25">
      <c r="A33" s="71" t="s">
        <v>18</v>
      </c>
      <c r="B33" s="22">
        <f t="shared" ref="B33:B37" si="6">SUM(C33:F33)</f>
        <v>8</v>
      </c>
      <c r="C33" s="32">
        <v>0</v>
      </c>
      <c r="D33" s="32">
        <v>1</v>
      </c>
      <c r="E33" s="32">
        <v>0</v>
      </c>
      <c r="F33" s="27">
        <v>7</v>
      </c>
      <c r="G33" s="25">
        <v>8</v>
      </c>
      <c r="H33" s="32">
        <v>0</v>
      </c>
      <c r="I33" s="32">
        <v>1</v>
      </c>
      <c r="J33" s="32">
        <v>0</v>
      </c>
      <c r="K33" s="24">
        <v>7</v>
      </c>
      <c r="L33" s="72">
        <f t="shared" ref="L33:L37" si="7">SUM(M33:P33)</f>
        <v>9</v>
      </c>
      <c r="M33" s="73">
        <v>0</v>
      </c>
      <c r="N33" s="73">
        <v>1</v>
      </c>
      <c r="O33" s="73">
        <v>0</v>
      </c>
      <c r="P33" s="74">
        <v>8</v>
      </c>
      <c r="Q33" s="25">
        <f t="shared" ref="Q33:Q37" si="8">SUM(R33:U33)</f>
        <v>10</v>
      </c>
      <c r="R33" s="26">
        <v>0</v>
      </c>
      <c r="S33" s="26">
        <v>1</v>
      </c>
      <c r="T33" s="26">
        <v>0</v>
      </c>
      <c r="U33" s="27">
        <v>9</v>
      </c>
      <c r="V33" s="75">
        <f t="shared" ref="V33:V37" si="9">SUM(W33:AA33)</f>
        <v>12</v>
      </c>
      <c r="W33" s="30">
        <v>0</v>
      </c>
      <c r="X33" s="30">
        <v>1</v>
      </c>
      <c r="Y33" s="30">
        <v>0</v>
      </c>
      <c r="Z33" s="30">
        <v>0</v>
      </c>
      <c r="AA33" s="31">
        <v>11</v>
      </c>
    </row>
    <row r="34" spans="1:27" ht="24" customHeight="1" x14ac:dyDescent="0.25">
      <c r="A34" s="71" t="s">
        <v>19</v>
      </c>
      <c r="B34" s="22">
        <f t="shared" si="6"/>
        <v>8</v>
      </c>
      <c r="C34" s="32">
        <v>0</v>
      </c>
      <c r="D34" s="32">
        <v>0</v>
      </c>
      <c r="E34" s="32">
        <v>0</v>
      </c>
      <c r="F34" s="35">
        <v>8</v>
      </c>
      <c r="G34" s="25">
        <v>8</v>
      </c>
      <c r="H34" s="32">
        <v>0</v>
      </c>
      <c r="I34" s="32">
        <v>0</v>
      </c>
      <c r="J34" s="32">
        <v>0</v>
      </c>
      <c r="K34" s="33">
        <v>8</v>
      </c>
      <c r="L34" s="72">
        <f t="shared" si="7"/>
        <v>9</v>
      </c>
      <c r="M34" s="73">
        <v>0</v>
      </c>
      <c r="N34" s="73">
        <v>0</v>
      </c>
      <c r="O34" s="73">
        <v>0</v>
      </c>
      <c r="P34" s="74">
        <v>9</v>
      </c>
      <c r="Q34" s="25">
        <f t="shared" si="8"/>
        <v>9</v>
      </c>
      <c r="R34" s="32">
        <v>0</v>
      </c>
      <c r="S34" s="32">
        <v>0</v>
      </c>
      <c r="T34" s="32">
        <v>0</v>
      </c>
      <c r="U34" s="35">
        <v>9</v>
      </c>
      <c r="V34" s="75">
        <f t="shared" si="9"/>
        <v>9</v>
      </c>
      <c r="W34" s="30">
        <v>0</v>
      </c>
      <c r="X34" s="30">
        <v>0</v>
      </c>
      <c r="Y34" s="30">
        <v>0</v>
      </c>
      <c r="Z34" s="30">
        <v>0</v>
      </c>
      <c r="AA34" s="31">
        <v>9</v>
      </c>
    </row>
    <row r="35" spans="1:27" ht="24" customHeight="1" x14ac:dyDescent="0.25">
      <c r="A35" s="71" t="s">
        <v>20</v>
      </c>
      <c r="B35" s="22">
        <f t="shared" si="6"/>
        <v>0</v>
      </c>
      <c r="C35" s="32">
        <v>0</v>
      </c>
      <c r="D35" s="32">
        <v>0</v>
      </c>
      <c r="E35" s="32">
        <v>0</v>
      </c>
      <c r="F35" s="35">
        <v>0</v>
      </c>
      <c r="G35" s="25">
        <v>0</v>
      </c>
      <c r="H35" s="32">
        <v>0</v>
      </c>
      <c r="I35" s="32">
        <v>0</v>
      </c>
      <c r="J35" s="32">
        <v>0</v>
      </c>
      <c r="K35" s="33">
        <v>0</v>
      </c>
      <c r="L35" s="72">
        <f t="shared" si="7"/>
        <v>0</v>
      </c>
      <c r="M35" s="73">
        <v>0</v>
      </c>
      <c r="N35" s="73">
        <v>0</v>
      </c>
      <c r="O35" s="73">
        <v>0</v>
      </c>
      <c r="P35" s="74">
        <v>0</v>
      </c>
      <c r="Q35" s="25">
        <f t="shared" si="8"/>
        <v>0</v>
      </c>
      <c r="R35" s="26">
        <v>0</v>
      </c>
      <c r="S35" s="26">
        <v>0</v>
      </c>
      <c r="T35" s="26">
        <v>0</v>
      </c>
      <c r="U35" s="36">
        <v>0</v>
      </c>
      <c r="V35" s="75">
        <f t="shared" si="9"/>
        <v>0</v>
      </c>
      <c r="W35" s="30">
        <v>0</v>
      </c>
      <c r="X35" s="30">
        <v>0</v>
      </c>
      <c r="Y35" s="30">
        <v>0</v>
      </c>
      <c r="Z35" s="30">
        <v>0</v>
      </c>
      <c r="AA35" s="31">
        <v>0</v>
      </c>
    </row>
    <row r="36" spans="1:27" ht="24" customHeight="1" x14ac:dyDescent="0.25">
      <c r="A36" s="71" t="s">
        <v>21</v>
      </c>
      <c r="B36" s="22">
        <f t="shared" si="6"/>
        <v>0</v>
      </c>
      <c r="C36" s="32">
        <v>0</v>
      </c>
      <c r="D36" s="32">
        <v>0</v>
      </c>
      <c r="E36" s="32">
        <v>0</v>
      </c>
      <c r="F36" s="35">
        <v>0</v>
      </c>
      <c r="G36" s="25">
        <v>0</v>
      </c>
      <c r="H36" s="32">
        <v>0</v>
      </c>
      <c r="I36" s="32">
        <v>0</v>
      </c>
      <c r="J36" s="32">
        <v>0</v>
      </c>
      <c r="K36" s="33">
        <v>0</v>
      </c>
      <c r="L36" s="72">
        <f t="shared" si="7"/>
        <v>0</v>
      </c>
      <c r="M36" s="73">
        <v>0</v>
      </c>
      <c r="N36" s="73">
        <v>0</v>
      </c>
      <c r="O36" s="73">
        <v>0</v>
      </c>
      <c r="P36" s="74">
        <v>0</v>
      </c>
      <c r="Q36" s="25">
        <f t="shared" si="8"/>
        <v>0</v>
      </c>
      <c r="R36" s="32">
        <v>0</v>
      </c>
      <c r="S36" s="32">
        <v>0</v>
      </c>
      <c r="T36" s="32">
        <v>0</v>
      </c>
      <c r="U36" s="35">
        <v>0</v>
      </c>
      <c r="V36" s="75">
        <f t="shared" si="9"/>
        <v>0</v>
      </c>
      <c r="W36" s="30">
        <v>0</v>
      </c>
      <c r="X36" s="30">
        <v>0</v>
      </c>
      <c r="Y36" s="30">
        <v>0</v>
      </c>
      <c r="Z36" s="30">
        <v>0</v>
      </c>
      <c r="AA36" s="31">
        <v>0</v>
      </c>
    </row>
    <row r="37" spans="1:27" ht="24" customHeight="1" thickBot="1" x14ac:dyDescent="0.3">
      <c r="A37" s="76" t="s">
        <v>22</v>
      </c>
      <c r="B37" s="41">
        <f t="shared" si="6"/>
        <v>2</v>
      </c>
      <c r="C37" s="42">
        <v>0</v>
      </c>
      <c r="D37" s="42">
        <v>1</v>
      </c>
      <c r="E37" s="42">
        <v>0</v>
      </c>
      <c r="F37" s="45">
        <v>1</v>
      </c>
      <c r="G37" s="44">
        <v>2</v>
      </c>
      <c r="H37" s="42">
        <v>0</v>
      </c>
      <c r="I37" s="42">
        <v>1</v>
      </c>
      <c r="J37" s="42">
        <v>0</v>
      </c>
      <c r="K37" s="43">
        <v>1</v>
      </c>
      <c r="L37" s="77">
        <f t="shared" si="7"/>
        <v>4</v>
      </c>
      <c r="M37" s="78">
        <v>0</v>
      </c>
      <c r="N37" s="78">
        <v>0</v>
      </c>
      <c r="O37" s="78">
        <v>1</v>
      </c>
      <c r="P37" s="79">
        <v>3</v>
      </c>
      <c r="Q37" s="80">
        <f t="shared" si="8"/>
        <v>4</v>
      </c>
      <c r="R37" s="39">
        <v>0</v>
      </c>
      <c r="S37" s="39">
        <v>0</v>
      </c>
      <c r="T37" s="39">
        <v>1</v>
      </c>
      <c r="U37" s="81">
        <v>3</v>
      </c>
      <c r="V37" s="75">
        <f t="shared" si="9"/>
        <v>4</v>
      </c>
      <c r="W37" s="30">
        <v>0</v>
      </c>
      <c r="X37" s="30">
        <v>1</v>
      </c>
      <c r="Y37" s="30">
        <v>0</v>
      </c>
      <c r="Z37" s="30">
        <v>1</v>
      </c>
      <c r="AA37" s="31">
        <v>2</v>
      </c>
    </row>
    <row r="38" spans="1:27" ht="24" customHeight="1" thickBot="1" x14ac:dyDescent="0.3">
      <c r="A38" s="46" t="s">
        <v>23</v>
      </c>
      <c r="B38" s="53">
        <f>SUM(B32:B37)</f>
        <v>39</v>
      </c>
      <c r="C38" s="51">
        <f t="shared" ref="C38:J38" si="10">SUM(C32:C37)</f>
        <v>0</v>
      </c>
      <c r="D38" s="51">
        <f t="shared" si="10"/>
        <v>7</v>
      </c>
      <c r="E38" s="51">
        <f t="shared" si="10"/>
        <v>4</v>
      </c>
      <c r="F38" s="52">
        <f t="shared" si="10"/>
        <v>28</v>
      </c>
      <c r="G38" s="50">
        <f t="shared" si="10"/>
        <v>39</v>
      </c>
      <c r="H38" s="51">
        <f t="shared" si="10"/>
        <v>0</v>
      </c>
      <c r="I38" s="51">
        <f t="shared" si="10"/>
        <v>7</v>
      </c>
      <c r="J38" s="51">
        <f t="shared" si="10"/>
        <v>4</v>
      </c>
      <c r="K38" s="82">
        <f>SUM(K32:K37)</f>
        <v>28</v>
      </c>
      <c r="L38" s="53">
        <f>SUM(L32:L37)</f>
        <v>44</v>
      </c>
      <c r="M38" s="53">
        <f t="shared" ref="M38:P38" si="11">SUM(M32:M37)</f>
        <v>0</v>
      </c>
      <c r="N38" s="53">
        <f t="shared" si="11"/>
        <v>6</v>
      </c>
      <c r="O38" s="53">
        <f t="shared" si="11"/>
        <v>5</v>
      </c>
      <c r="P38" s="83">
        <f t="shared" si="11"/>
        <v>33</v>
      </c>
      <c r="Q38" s="47">
        <f>SUM(Q32:Q37)</f>
        <v>46</v>
      </c>
      <c r="R38" s="48">
        <f t="shared" ref="R38:AA38" si="12">SUM(R32:R37)</f>
        <v>0</v>
      </c>
      <c r="S38" s="48">
        <f t="shared" si="12"/>
        <v>6</v>
      </c>
      <c r="T38" s="48">
        <f t="shared" si="12"/>
        <v>5</v>
      </c>
      <c r="U38" s="49">
        <f t="shared" si="12"/>
        <v>35</v>
      </c>
      <c r="V38" s="84">
        <f t="shared" si="12"/>
        <v>46</v>
      </c>
      <c r="W38" s="48">
        <f t="shared" si="12"/>
        <v>0</v>
      </c>
      <c r="X38" s="48">
        <f t="shared" si="12"/>
        <v>5</v>
      </c>
      <c r="Y38" s="48">
        <f>SUM(Y32:Y37)</f>
        <v>0</v>
      </c>
      <c r="Z38" s="48">
        <f t="shared" si="12"/>
        <v>6</v>
      </c>
      <c r="AA38" s="49">
        <f t="shared" si="12"/>
        <v>35</v>
      </c>
    </row>
    <row r="39" spans="1:27" ht="27" customHeight="1" thickBot="1" x14ac:dyDescent="0.3">
      <c r="H39" s="111"/>
      <c r="I39" s="111"/>
      <c r="J39" s="111"/>
      <c r="K39" s="111"/>
      <c r="L39" s="111"/>
      <c r="M39" s="111"/>
    </row>
    <row r="40" spans="1:27" ht="78" customHeight="1" thickBot="1" x14ac:dyDescent="0.3">
      <c r="A40" s="85" t="s">
        <v>27</v>
      </c>
      <c r="B40" s="86" t="s">
        <v>4</v>
      </c>
      <c r="C40" s="87" t="s">
        <v>5</v>
      </c>
      <c r="D40" s="87" t="s">
        <v>6</v>
      </c>
      <c r="E40" s="87" t="s">
        <v>7</v>
      </c>
      <c r="F40" s="88" t="s">
        <v>8</v>
      </c>
    </row>
    <row r="41" spans="1:27" ht="51.75" customHeight="1" x14ac:dyDescent="0.25">
      <c r="A41" s="89" t="s">
        <v>9</v>
      </c>
      <c r="B41" s="90">
        <f>B27</f>
        <v>85</v>
      </c>
      <c r="C41" s="91">
        <f>+G27</f>
        <v>85</v>
      </c>
      <c r="D41" s="91">
        <f>+L27</f>
        <v>85</v>
      </c>
      <c r="E41" s="91">
        <f>+Q27</f>
        <v>77</v>
      </c>
      <c r="F41" s="92">
        <f>+V27</f>
        <v>77</v>
      </c>
    </row>
    <row r="42" spans="1:27" ht="51.75" customHeight="1" x14ac:dyDescent="0.25">
      <c r="A42" s="93" t="s">
        <v>10</v>
      </c>
      <c r="B42" s="94">
        <f>+C27</f>
        <v>23</v>
      </c>
      <c r="C42" s="95">
        <f>+H27</f>
        <v>23</v>
      </c>
      <c r="D42" s="95">
        <f>+M27</f>
        <v>23</v>
      </c>
      <c r="E42" s="95">
        <f>+R27</f>
        <v>21</v>
      </c>
      <c r="F42" s="96">
        <f>+W27</f>
        <v>21</v>
      </c>
    </row>
    <row r="43" spans="1:27" ht="51.75" customHeight="1" x14ac:dyDescent="0.25">
      <c r="A43" s="93" t="s">
        <v>28</v>
      </c>
      <c r="B43" s="94">
        <f>+D27</f>
        <v>33</v>
      </c>
      <c r="C43" s="95">
        <f>+I27</f>
        <v>27</v>
      </c>
      <c r="D43" s="95">
        <f>+N27</f>
        <v>18</v>
      </c>
      <c r="E43" s="95">
        <f>+S27</f>
        <v>15</v>
      </c>
      <c r="F43" s="96">
        <f>+X27</f>
        <v>3</v>
      </c>
    </row>
    <row r="44" spans="1:27" ht="51.75" customHeight="1" x14ac:dyDescent="0.25">
      <c r="A44" s="93" t="s">
        <v>12</v>
      </c>
      <c r="B44" s="94">
        <f>+E27</f>
        <v>11</v>
      </c>
      <c r="C44" s="95">
        <f>+J27</f>
        <v>17</v>
      </c>
      <c r="D44" s="95">
        <f>+O27</f>
        <v>23</v>
      </c>
      <c r="E44" s="95">
        <f>+T27</f>
        <v>25</v>
      </c>
      <c r="F44" s="96">
        <f>+Y27</f>
        <v>2</v>
      </c>
    </row>
    <row r="45" spans="1:27" ht="66.75" customHeight="1" thickBot="1" x14ac:dyDescent="0.3">
      <c r="A45" s="97" t="s">
        <v>13</v>
      </c>
      <c r="B45" s="98">
        <f>+F27</f>
        <v>18</v>
      </c>
      <c r="C45" s="99">
        <f>+K27</f>
        <v>18</v>
      </c>
      <c r="D45" s="99">
        <f>+P27</f>
        <v>21</v>
      </c>
      <c r="E45" s="99">
        <f>+U27</f>
        <v>16</v>
      </c>
      <c r="F45" s="100">
        <f>+Z27</f>
        <v>29</v>
      </c>
    </row>
    <row r="46" spans="1:27" ht="24" customHeight="1" x14ac:dyDescent="0.25">
      <c r="E46" s="101"/>
    </row>
    <row r="47" spans="1:27" ht="26.25" customHeight="1" x14ac:dyDescent="0.25">
      <c r="A47" s="112" t="s">
        <v>29</v>
      </c>
      <c r="B47" s="112"/>
      <c r="C47" s="112"/>
      <c r="D47" s="112"/>
      <c r="E47" s="112"/>
      <c r="F47" s="112"/>
      <c r="G47" s="102"/>
    </row>
    <row r="48" spans="1:27" ht="75" hidden="1" customHeight="1" x14ac:dyDescent="0.25">
      <c r="A48" s="113"/>
      <c r="B48" s="113"/>
      <c r="C48" s="102"/>
      <c r="D48" s="113"/>
      <c r="E48" s="103"/>
      <c r="F48" s="103"/>
      <c r="G48" s="102"/>
    </row>
    <row r="49" spans="1:7" ht="44.25" hidden="1" customHeight="1" x14ac:dyDescent="0.25">
      <c r="A49" s="104"/>
      <c r="B49" s="105"/>
      <c r="C49" s="102"/>
      <c r="D49" s="113"/>
      <c r="E49" s="106"/>
      <c r="F49" s="106"/>
      <c r="G49" s="102"/>
    </row>
    <row r="50" spans="1:7" ht="15.75" hidden="1" x14ac:dyDescent="0.25">
      <c r="A50" s="107"/>
      <c r="B50" s="108"/>
      <c r="C50" s="102"/>
      <c r="D50" s="109"/>
      <c r="E50" s="109"/>
      <c r="F50" s="109"/>
      <c r="G50" s="102"/>
    </row>
    <row r="51" spans="1:7" ht="15.75" hidden="1" x14ac:dyDescent="0.25">
      <c r="A51" s="107"/>
      <c r="B51" s="108"/>
      <c r="C51" s="102"/>
      <c r="D51" s="102"/>
      <c r="E51" s="102"/>
      <c r="F51" s="102"/>
      <c r="G51" s="102"/>
    </row>
    <row r="52" spans="1:7" ht="15.75" hidden="1" x14ac:dyDescent="0.25">
      <c r="A52" s="107"/>
      <c r="B52" s="108"/>
      <c r="C52" s="102"/>
      <c r="D52" s="102"/>
      <c r="E52" s="102"/>
      <c r="F52" s="102"/>
      <c r="G52" s="102"/>
    </row>
    <row r="53" spans="1:7" ht="15.75" hidden="1" x14ac:dyDescent="0.25">
      <c r="A53" s="107"/>
      <c r="B53" s="110"/>
      <c r="C53" s="102"/>
      <c r="D53" s="102"/>
      <c r="E53" s="102"/>
      <c r="F53" s="102"/>
      <c r="G53" s="102"/>
    </row>
    <row r="54" spans="1:7" ht="15.75" hidden="1" x14ac:dyDescent="0.25">
      <c r="A54" s="107"/>
      <c r="B54" s="110"/>
      <c r="C54" s="102"/>
      <c r="D54" s="102"/>
      <c r="E54" s="102"/>
      <c r="F54" s="102"/>
      <c r="G54" s="102"/>
    </row>
    <row r="55" spans="1:7" ht="15.75" hidden="1" x14ac:dyDescent="0.25">
      <c r="A55" s="107"/>
      <c r="B55" s="110"/>
      <c r="C55" s="102"/>
      <c r="D55" s="102"/>
      <c r="E55" s="102"/>
      <c r="F55" s="102"/>
      <c r="G55" s="102"/>
    </row>
    <row r="56" spans="1:7" hidden="1" x14ac:dyDescent="0.25">
      <c r="A56" s="114"/>
      <c r="B56" s="114"/>
      <c r="C56" s="102"/>
      <c r="D56" s="102"/>
      <c r="E56" s="102"/>
      <c r="F56" s="102"/>
      <c r="G56" s="102"/>
    </row>
    <row r="57" spans="1:7" hidden="1" x14ac:dyDescent="0.25">
      <c r="A57" s="102"/>
      <c r="B57" s="102"/>
      <c r="C57" s="102"/>
      <c r="D57" s="102"/>
      <c r="E57" s="102"/>
      <c r="F57" s="102"/>
      <c r="G57" s="102"/>
    </row>
    <row r="58" spans="1:7" hidden="1" x14ac:dyDescent="0.25">
      <c r="A58" s="102"/>
      <c r="B58" s="102"/>
      <c r="C58" s="102"/>
      <c r="D58" s="102"/>
      <c r="E58" s="102"/>
      <c r="F58" s="102"/>
      <c r="G58" s="102"/>
    </row>
    <row r="59" spans="1:7" hidden="1" x14ac:dyDescent="0.25"/>
    <row r="60" spans="1:7" hidden="1" x14ac:dyDescent="0.25"/>
  </sheetData>
  <sheetProtection algorithmName="SHA-512" hashValue="bTLcflI3WI8jG4oE8cra+Mw90jmvbBjAlKSi791VFfjztT8n5h+E6czMldb/qCMiN1kNq/HtHH6n27kKRc13iA==" saltValue="5UzJCG5wKQiGwj+Vn9N2AA==" spinCount="100000" sheet="1" objects="1" scenarios="1"/>
  <mergeCells count="20">
    <mergeCell ref="A18:AA18"/>
    <mergeCell ref="A19:A20"/>
    <mergeCell ref="B19:F19"/>
    <mergeCell ref="G19:K19"/>
    <mergeCell ref="L19:P19"/>
    <mergeCell ref="Q19:U19"/>
    <mergeCell ref="V19:AA19"/>
    <mergeCell ref="A14:AA14"/>
    <mergeCell ref="A29:AA29"/>
    <mergeCell ref="A30:A31"/>
    <mergeCell ref="B30:F30"/>
    <mergeCell ref="G30:K30"/>
    <mergeCell ref="L30:P30"/>
    <mergeCell ref="Q30:U30"/>
    <mergeCell ref="V30:AA30"/>
    <mergeCell ref="H39:M39"/>
    <mergeCell ref="A47:F47"/>
    <mergeCell ref="A48:B48"/>
    <mergeCell ref="D48:D49"/>
    <mergeCell ref="A56:B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de acreditación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Daysi Carolina Herrera Cardenas</dc:creator>
  <cp:lastModifiedBy>Daysi Carolina Herrera Cardenas</cp:lastModifiedBy>
  <dcterms:created xsi:type="dcterms:W3CDTF">2017-08-22T22:33:20Z</dcterms:created>
  <dcterms:modified xsi:type="dcterms:W3CDTF">2017-08-23T17:06:51Z</dcterms:modified>
</cp:coreProperties>
</file>